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0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<sst xmlns="http://schemas.openxmlformats.org/spreadsheetml/2006/main" count="55" uniqueCount="48">
  <si>
    <t>Primer:</t>
  </si>
  <si>
    <t>Color</t>
  </si>
  <si>
    <t>Corlar 2.1 ST</t>
  </si>
  <si>
    <t>Sq. Ft.</t>
  </si>
  <si>
    <t>Gallons</t>
  </si>
  <si>
    <t>$/gal</t>
  </si>
  <si>
    <t>Ext.</t>
  </si>
  <si>
    <t>Clay Tan</t>
  </si>
  <si>
    <t>LF63525P</t>
  </si>
  <si>
    <t>Hardener</t>
  </si>
  <si>
    <t>VF525</t>
  </si>
  <si>
    <t>Reducer</t>
  </si>
  <si>
    <t>Y32035</t>
  </si>
  <si>
    <t>Total</t>
  </si>
  <si>
    <t>Finish colors:</t>
  </si>
  <si>
    <t>Imron 3.5 HG</t>
  </si>
  <si>
    <t>Gallons (Short)</t>
  </si>
  <si>
    <t>Pullman Green</t>
  </si>
  <si>
    <t>88-4558</t>
  </si>
  <si>
    <t>1547-42P</t>
  </si>
  <si>
    <t>Omaha Orange</t>
  </si>
  <si>
    <t>88-35617</t>
  </si>
  <si>
    <t>31U-42P</t>
  </si>
  <si>
    <t>Imitation Gold</t>
  </si>
  <si>
    <t>95-056</t>
  </si>
  <si>
    <t>3292-42P</t>
  </si>
  <si>
    <t>Aluminum Grey</t>
  </si>
  <si>
    <t>88-8343</t>
  </si>
  <si>
    <t>38N-42P</t>
  </si>
  <si>
    <t>Hardener/Activator</t>
  </si>
  <si>
    <t>VGM6005 (quart cans)</t>
  </si>
  <si>
    <t>Supplies:</t>
  </si>
  <si>
    <t>DuLux (For Reference Only)</t>
  </si>
  <si>
    <t>Black</t>
  </si>
  <si>
    <t>Stock</t>
  </si>
  <si>
    <t>Item</t>
  </si>
  <si>
    <t>Quantity</t>
  </si>
  <si>
    <t>3M Respirator - good for Isocyanates</t>
  </si>
  <si>
    <t>Bunny suits - XL</t>
  </si>
  <si>
    <t>Packs red Scotchbrite</t>
  </si>
  <si>
    <t>Packs grey Scotchbrite</t>
  </si>
  <si>
    <t>$/ea</t>
  </si>
  <si>
    <t>Gallon mix cups</t>
  </si>
  <si>
    <t>Quart mix cups</t>
  </si>
  <si>
    <t>Grand Total</t>
  </si>
  <si>
    <t>XL latex gloves - box</t>
  </si>
  <si>
    <t>3M PPS bladders</t>
  </si>
  <si>
    <t>Gallons lacquer thinner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</si>
</sst>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8" fontId="0" fillId="0" borderId="1" xfId="0" applyNumberFormat="1" applyBorder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left" wrapText="1"/>
    </xf>
    <xf numFmtId="8" fontId="0" fillId="0" borderId="0" xfId="0" applyNumberForma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8" fontId="0" fillId="0" borderId="2" xfId="0" applyNumberFormat="1" applyBorder="1" applyAlignment="1">
      <alignment horizontal="left" wrapText="1"/>
    </xf>
    <xf numFmtId="8" fontId="0" fillId="0" borderId="0" xfId="0" applyNumberFormat="1" applyAlignment="1">
      <alignment horizontal="left"/>
    </xf>
    <xf numFmtId="8" fontId="0" fillId="0" borderId="2" xfId="0" applyNumberFormat="1" applyBorder="1" applyAlignment="1">
      <alignment horizontal="left"/>
    </xf>
    <xf numFmtId="0" fontId="0" fillId="0" borderId="2" xfId="0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A8" sqref="A8"/>
    </sheetView>
  </sheetViews>
  <sheetFormatPr defaultColWidth="9.140625" defaultRowHeight="12.75"/>
  <cols>
    <col min="1" max="1" width="21.140625" style="1" bestFit="1" customWidth="1"/>
    <col min="2" max="2" width="10.7109375" style="1" customWidth="1"/>
    <col min="3" max="3" width="10.8515625" style="1" customWidth="1"/>
    <col min="4" max="6" width="9.140625" style="1" customWidth="1"/>
    <col min="7" max="7" width="9.7109375" style="1" bestFit="1" customWidth="1"/>
    <col min="8" max="16384" width="9.140625" style="1" customWidth="1"/>
  </cols>
  <sheetData>
    <row r="1" ht="12.75">
      <c r="A1" s="5" t="s">
        <v>0</v>
      </c>
    </row>
    <row r="3" spans="1:6" ht="25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ht="12.75" customHeight="1">
      <c r="A4" s="3" t="s">
        <v>7</v>
      </c>
      <c r="B4" s="3" t="s">
        <v>8</v>
      </c>
      <c r="C4" s="3">
        <v>2500</v>
      </c>
      <c r="D4" s="3">
        <v>7</v>
      </c>
      <c r="E4" s="4">
        <v>58.55</v>
      </c>
      <c r="F4" s="4">
        <f>D4*E4</f>
        <v>409.84999999999997</v>
      </c>
    </row>
    <row r="5" spans="1:6" ht="12.75">
      <c r="A5" s="3" t="s">
        <v>9</v>
      </c>
      <c r="B5" s="3" t="s">
        <v>10</v>
      </c>
      <c r="C5" s="3">
        <v>2500</v>
      </c>
      <c r="D5" s="3">
        <v>7</v>
      </c>
      <c r="E5" s="4">
        <v>58.55</v>
      </c>
      <c r="F5" s="4">
        <f>D5*E5</f>
        <v>409.84999999999997</v>
      </c>
    </row>
    <row r="6" spans="1:6" ht="12.75">
      <c r="A6" s="3" t="s">
        <v>11</v>
      </c>
      <c r="B6" s="3" t="s">
        <v>12</v>
      </c>
      <c r="C6" s="3">
        <v>2500</v>
      </c>
      <c r="D6" s="3">
        <v>2</v>
      </c>
      <c r="E6" s="4">
        <v>23.4</v>
      </c>
      <c r="F6" s="4">
        <f>D6*E6</f>
        <v>46.8</v>
      </c>
    </row>
    <row r="7" spans="1:6" ht="12.75">
      <c r="A7" s="3" t="s">
        <v>13</v>
      </c>
      <c r="B7" s="3"/>
      <c r="C7" s="3"/>
      <c r="D7" s="3"/>
      <c r="E7" s="3"/>
      <c r="F7" s="4">
        <f>SUM(F4:F6)</f>
        <v>866.4999999999999</v>
      </c>
    </row>
    <row r="8" spans="1:6" ht="12.75">
      <c r="A8" s="6"/>
      <c r="B8" s="6"/>
      <c r="C8" s="6"/>
      <c r="D8" s="6"/>
      <c r="E8" s="6"/>
      <c r="F8" s="7"/>
    </row>
    <row r="10" ht="12.75">
      <c r="A10" s="5" t="s">
        <v>14</v>
      </c>
    </row>
    <row r="12" spans="1:7" ht="38.25" customHeight="1">
      <c r="A12" s="2" t="s">
        <v>1</v>
      </c>
      <c r="B12" s="2" t="s">
        <v>32</v>
      </c>
      <c r="C12" s="2" t="s">
        <v>15</v>
      </c>
      <c r="D12" s="2" t="s">
        <v>3</v>
      </c>
      <c r="E12" s="2" t="s">
        <v>16</v>
      </c>
      <c r="F12" s="2" t="s">
        <v>5</v>
      </c>
      <c r="G12" s="2" t="s">
        <v>6</v>
      </c>
    </row>
    <row r="13" spans="1:7" ht="12.75">
      <c r="A13" s="3" t="s">
        <v>17</v>
      </c>
      <c r="B13" s="3" t="s">
        <v>18</v>
      </c>
      <c r="C13" s="3" t="s">
        <v>19</v>
      </c>
      <c r="D13" s="3">
        <v>2150</v>
      </c>
      <c r="E13" s="3">
        <v>5</v>
      </c>
      <c r="F13" s="4">
        <v>111.1</v>
      </c>
      <c r="G13" s="4">
        <f aca="true" t="shared" si="0" ref="G13:G18">E13*F13</f>
        <v>555.5</v>
      </c>
    </row>
    <row r="14" spans="1:7" ht="12.75">
      <c r="A14" s="3" t="s">
        <v>20</v>
      </c>
      <c r="B14" s="3" t="s">
        <v>21</v>
      </c>
      <c r="C14" s="3" t="s">
        <v>22</v>
      </c>
      <c r="D14" s="3">
        <v>290</v>
      </c>
      <c r="E14" s="3">
        <v>2</v>
      </c>
      <c r="F14" s="4">
        <v>140.85</v>
      </c>
      <c r="G14" s="4">
        <f t="shared" si="0"/>
        <v>281.7</v>
      </c>
    </row>
    <row r="15" spans="1:7" ht="12.75">
      <c r="A15" s="3" t="s">
        <v>23</v>
      </c>
      <c r="B15" s="3" t="s">
        <v>24</v>
      </c>
      <c r="C15" s="3" t="s">
        <v>25</v>
      </c>
      <c r="D15" s="3">
        <v>42</v>
      </c>
      <c r="E15" s="3">
        <v>1</v>
      </c>
      <c r="F15" s="4">
        <v>68.15</v>
      </c>
      <c r="G15" s="4">
        <f t="shared" si="0"/>
        <v>68.15</v>
      </c>
    </row>
    <row r="16" spans="1:7" ht="12.75">
      <c r="A16" s="3" t="s">
        <v>26</v>
      </c>
      <c r="B16" s="3" t="s">
        <v>27</v>
      </c>
      <c r="C16" s="3" t="s">
        <v>28</v>
      </c>
      <c r="D16" s="3">
        <v>21</v>
      </c>
      <c r="E16" s="3">
        <v>0.5</v>
      </c>
      <c r="F16" s="4">
        <v>59.25</v>
      </c>
      <c r="G16" s="4">
        <f t="shared" si="0"/>
        <v>29.625</v>
      </c>
    </row>
    <row r="17" spans="1:7" ht="12.75">
      <c r="A17" s="3" t="s">
        <v>33</v>
      </c>
      <c r="B17" s="3"/>
      <c r="C17" s="3" t="s">
        <v>34</v>
      </c>
      <c r="D17" s="3"/>
      <c r="E17" s="3">
        <v>2</v>
      </c>
      <c r="F17" s="4">
        <v>51.3</v>
      </c>
      <c r="G17" s="4">
        <f t="shared" si="0"/>
        <v>102.6</v>
      </c>
    </row>
    <row r="18" spans="1:7" ht="25.5">
      <c r="A18" s="3" t="s">
        <v>29</v>
      </c>
      <c r="B18" s="3"/>
      <c r="C18" s="3" t="s">
        <v>30</v>
      </c>
      <c r="D18" s="3"/>
      <c r="E18" s="3">
        <f>ROUND(SUM(E13:E17),0)</f>
        <v>11</v>
      </c>
      <c r="F18" s="4">
        <v>31.9</v>
      </c>
      <c r="G18" s="4">
        <f t="shared" si="0"/>
        <v>350.9</v>
      </c>
    </row>
    <row r="19" spans="1:7" ht="12.75">
      <c r="A19" s="3" t="s">
        <v>13</v>
      </c>
      <c r="B19" s="3"/>
      <c r="C19" s="3"/>
      <c r="D19" s="3"/>
      <c r="E19" s="3"/>
      <c r="F19" s="3"/>
      <c r="G19" s="4">
        <f>SUM(G13:G18)</f>
        <v>1388.475</v>
      </c>
    </row>
    <row r="22" ht="12.75">
      <c r="A22" s="5" t="s">
        <v>31</v>
      </c>
    </row>
    <row r="24" spans="1:4" ht="12.75">
      <c r="A24" s="8" t="s">
        <v>35</v>
      </c>
      <c r="B24" s="8" t="s">
        <v>36</v>
      </c>
      <c r="C24" s="8" t="s">
        <v>41</v>
      </c>
      <c r="D24" s="8" t="s">
        <v>6</v>
      </c>
    </row>
    <row r="25" spans="1:4" ht="25.5">
      <c r="A25" s="13" t="s">
        <v>37</v>
      </c>
      <c r="B25" s="9">
        <v>3</v>
      </c>
      <c r="C25" s="10"/>
      <c r="D25" s="10">
        <f aca="true" t="shared" si="1" ref="D25:D33">B25*C25</f>
        <v>0</v>
      </c>
    </row>
    <row r="26" spans="1:4" ht="12.75">
      <c r="A26" s="13" t="s">
        <v>38</v>
      </c>
      <c r="B26" s="9">
        <v>5</v>
      </c>
      <c r="C26" s="10"/>
      <c r="D26" s="10">
        <f t="shared" si="1"/>
        <v>0</v>
      </c>
    </row>
    <row r="27" spans="1:4" ht="12.75">
      <c r="A27" s="13" t="s">
        <v>39</v>
      </c>
      <c r="B27" s="9">
        <v>4</v>
      </c>
      <c r="C27" s="10"/>
      <c r="D27" s="10">
        <f t="shared" si="1"/>
        <v>0</v>
      </c>
    </row>
    <row r="28" spans="1:4" ht="12.75">
      <c r="A28" s="13" t="s">
        <v>40</v>
      </c>
      <c r="B28" s="9">
        <v>4</v>
      </c>
      <c r="C28" s="10"/>
      <c r="D28" s="10">
        <f t="shared" si="1"/>
        <v>0</v>
      </c>
    </row>
    <row r="29" spans="1:4" ht="12.75">
      <c r="A29" s="13" t="s">
        <v>42</v>
      </c>
      <c r="B29" s="9">
        <v>5</v>
      </c>
      <c r="C29" s="10"/>
      <c r="D29" s="10">
        <f t="shared" si="1"/>
        <v>0</v>
      </c>
    </row>
    <row r="30" spans="1:4" ht="12.75">
      <c r="A30" s="13" t="s">
        <v>43</v>
      </c>
      <c r="B30" s="9">
        <v>10</v>
      </c>
      <c r="C30" s="10"/>
      <c r="D30" s="10">
        <f t="shared" si="1"/>
        <v>0</v>
      </c>
    </row>
    <row r="31" spans="1:4" ht="12.75">
      <c r="A31" s="13" t="s">
        <v>45</v>
      </c>
      <c r="B31" s="9">
        <v>3</v>
      </c>
      <c r="C31" s="10"/>
      <c r="D31" s="10">
        <f t="shared" si="1"/>
        <v>0</v>
      </c>
    </row>
    <row r="32" spans="1:4" ht="12.75">
      <c r="A32" s="13" t="s">
        <v>46</v>
      </c>
      <c r="B32" s="9">
        <v>20</v>
      </c>
      <c r="C32" s="10"/>
      <c r="D32" s="10">
        <f t="shared" si="1"/>
        <v>0</v>
      </c>
    </row>
    <row r="33" spans="1:4" ht="12.75">
      <c r="A33" s="13" t="s">
        <v>47</v>
      </c>
      <c r="B33" s="9"/>
      <c r="C33" s="10"/>
      <c r="D33" s="10">
        <f t="shared" si="1"/>
        <v>0</v>
      </c>
    </row>
    <row r="34" spans="1:4" ht="12.75">
      <c r="A34" s="13" t="s">
        <v>13</v>
      </c>
      <c r="B34" s="9"/>
      <c r="C34" s="9"/>
      <c r="D34" s="12">
        <f>SUM(D25:D33)</f>
        <v>0</v>
      </c>
    </row>
    <row r="37" spans="1:2" ht="12.75">
      <c r="A37" s="5" t="s">
        <v>44</v>
      </c>
      <c r="B37" s="11">
        <f>F7+G19+D34</f>
        <v>2254.975</v>
      </c>
    </row>
  </sheetData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Tennant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Hopp</dc:creator>
  <cp:keywords/>
  <dc:description/>
  <cp:lastModifiedBy>Eric D Hopp</cp:lastModifiedBy>
  <dcterms:created xsi:type="dcterms:W3CDTF">2009-03-19T18:12:04Z</dcterms:created>
  <dcterms:modified xsi:type="dcterms:W3CDTF">2009-05-13T00:25:13Z</dcterms:modified>
  <cp:category/>
  <cp:version/>
  <cp:contentType/>
  <cp:contentStatus/>
</cp:coreProperties>
</file>